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3"/>
  <workbookPr defaultThemeVersion="202300"/>
  <mc:AlternateContent xmlns:mc="http://schemas.openxmlformats.org/markup-compatibility/2006">
    <mc:Choice Requires="x15">
      <x15ac:absPath xmlns:x15ac="http://schemas.microsoft.com/office/spreadsheetml/2010/11/ac" url="https://d.docs.live.net/5306979b134a0a9a/TTS/"/>
    </mc:Choice>
  </mc:AlternateContent>
  <xr:revisionPtr revIDLastSave="79" documentId="8_{D97739B9-C135-7648-915E-745FFF65AAEA}" xr6:coauthVersionLast="47" xr6:coauthVersionMax="47" xr10:uidLastSave="{55CCEFC0-6B14-364F-91ED-F9E53517CEC0}"/>
  <bookViews>
    <workbookView xWindow="0" yWindow="660" windowWidth="29040" windowHeight="15720" xr2:uid="{DB9831B9-18AD-48F3-85D2-5872C790783C}"/>
  </bookViews>
  <sheets>
    <sheet name="Sheet1" sheetId="1" r:id="rId1"/>
  </sheets>
  <definedNames>
    <definedName name="_Hlk102996774" localSheetId="0">Sheet1!$A$1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0" i="1" l="1"/>
  <c r="D41" i="1"/>
  <c r="E41" i="1" s="1"/>
  <c r="D42" i="1"/>
  <c r="E42" i="1" s="1"/>
  <c r="D43" i="1"/>
  <c r="E43" i="1" s="1"/>
  <c r="D44" i="1"/>
  <c r="E44" i="1" s="1"/>
  <c r="D45" i="1"/>
  <c r="E45" i="1" s="1"/>
  <c r="D46" i="1"/>
  <c r="E46" i="1" s="1"/>
  <c r="D47" i="1"/>
  <c r="E47" i="1" s="1"/>
  <c r="D48" i="1"/>
  <c r="F48" i="1" s="1"/>
  <c r="E48" i="1"/>
  <c r="D49" i="1"/>
  <c r="E49" i="1" s="1"/>
  <c r="D50" i="1"/>
  <c r="D51" i="1"/>
  <c r="E51" i="1" s="1"/>
  <c r="D52" i="1"/>
  <c r="E52" i="1" s="1"/>
  <c r="D53" i="1"/>
  <c r="E53" i="1" s="1"/>
  <c r="D54" i="1"/>
  <c r="E54" i="1" s="1"/>
  <c r="F54" i="1" s="1"/>
  <c r="D55" i="1"/>
  <c r="F55" i="1" s="1"/>
  <c r="E55" i="1"/>
  <c r="D56" i="1"/>
  <c r="E56" i="1" s="1"/>
  <c r="C57" i="1"/>
  <c r="B57" i="1"/>
  <c r="D40" i="1" l="1"/>
  <c r="E40" i="1" s="1"/>
  <c r="F40" i="1" s="1"/>
  <c r="F52" i="1"/>
  <c r="F47" i="1"/>
  <c r="F56" i="1"/>
  <c r="F51" i="1"/>
  <c r="F44" i="1"/>
  <c r="E50" i="1"/>
  <c r="F50" i="1" s="1"/>
  <c r="F42" i="1"/>
  <c r="F43" i="1"/>
  <c r="F46" i="1"/>
  <c r="F53" i="1"/>
  <c r="F49" i="1"/>
  <c r="F45" i="1"/>
  <c r="F41" i="1"/>
  <c r="D57" i="1" l="1"/>
  <c r="F57" i="1"/>
  <c r="F59" i="1" s="1"/>
  <c r="E57" i="1"/>
</calcChain>
</file>

<file path=xl/sharedStrings.xml><?xml version="1.0" encoding="utf-8"?>
<sst xmlns="http://schemas.openxmlformats.org/spreadsheetml/2006/main" count="67" uniqueCount="64">
  <si>
    <t>Täidab toetusvooru läbiviija</t>
  </si>
  <si>
    <t xml:space="preserve">Registreerimise kuupäev: </t>
  </si>
  <si>
    <t xml:space="preserve">Reg-nr: </t>
  </si>
  <si>
    <t>Finantseerimisotsuse kuupäev:</t>
  </si>
  <si>
    <t>Finantseerimisotsus:</t>
  </si>
  <si>
    <t>Täidab toetuse taotleja</t>
  </si>
  <si>
    <t>Projekti alustamise kuupäev</t>
  </si>
  <si>
    <t>Projekti lõpetamise kuupäev</t>
  </si>
  <si>
    <t>Reg. Kood</t>
  </si>
  <si>
    <t>Postiaadress</t>
  </si>
  <si>
    <t>Taotleja esindusõigusliku isiku nimi</t>
  </si>
  <si>
    <t>E-post</t>
  </si>
  <si>
    <r>
      <t xml:space="preserve">2. Projekti eelarve </t>
    </r>
    <r>
      <rPr>
        <i/>
        <sz val="10"/>
        <color theme="1"/>
        <rFont val="Times New Roman"/>
        <family val="1"/>
        <charset val="186"/>
      </rPr>
      <t>(toetatavate kulud loetelu)</t>
    </r>
  </si>
  <si>
    <t>Kulu kirjeldus</t>
  </si>
  <si>
    <t>Projekti summa</t>
  </si>
  <si>
    <t>Taotletav toetuse summa</t>
  </si>
  <si>
    <t>Telefoni nr.</t>
  </si>
  <si>
    <t>Kellelt ja kuidas on võetud hinnapäring, selle sisu ja hind ning tehtud valiku põhjendus</t>
  </si>
  <si>
    <t>(allkirjastatud digitaalselt)</t>
  </si>
  <si>
    <t>Taotlusvorm vabatahtlikkuse alusel Päästeameti tegevuses osalejale tegevustoetuse taotlemiseks</t>
  </si>
  <si>
    <r>
      <t xml:space="preserve">1. Projekti kirjeldus </t>
    </r>
    <r>
      <rPr>
        <i/>
        <sz val="10"/>
        <color theme="1"/>
        <rFont val="Times New Roman"/>
        <family val="1"/>
        <charset val="186"/>
      </rPr>
      <t>(taotletava toetuse kulude kirjeldus)</t>
    </r>
  </si>
  <si>
    <t xml:space="preserve">   * taotletava toetuse alla minevate kulude katteks pole muudest toetusmeetmetest toetusi saadud</t>
  </si>
  <si>
    <t xml:space="preserve">1.3 Projekti kavandatavad/tehtud tegevused ja ajakava </t>
  </si>
  <si>
    <t>Tegevuse (kulu) kirjeldus</t>
  </si>
  <si>
    <t>Kavandatava/tehtud tegevuse (kulu) kuupäev</t>
  </si>
  <si>
    <t>Oma finantseeringu summa</t>
  </si>
  <si>
    <t>5. Taotluse allkirjastamisel kinnitan, et</t>
  </si>
  <si>
    <t>3. Projekti omafinantseeringu allikad sh. teave selle kohta, kui taotleja on projekti tegevustele taotlenud toetust samal ajal muust riigieelarvelisest, Euroopa Liidu või välisabi toetusmeetmest</t>
  </si>
  <si>
    <t>* taotlusvormil täidetakse hallid lahtrid</t>
  </si>
  <si>
    <t xml:space="preserve">Taotleja nimi </t>
  </si>
  <si>
    <r>
      <t xml:space="preserve">1.2 Projekti eesmärk ja tulemus </t>
    </r>
    <r>
      <rPr>
        <i/>
        <sz val="10"/>
        <color theme="1"/>
        <rFont val="Times New Roman"/>
        <family val="1"/>
        <charset val="186"/>
      </rPr>
      <t>(Kirjeldage lühidalt, millist probleemi te projektiga lahendate ja milliste tasemete, olukordade, seisundite või muutusteni projekti elluviimise kaudu jõutakse)</t>
    </r>
  </si>
  <si>
    <t xml:space="preserve">1.1 Projekti nimi </t>
  </si>
  <si>
    <t xml:space="preserve">Arvelduskonto nr. </t>
  </si>
  <si>
    <t xml:space="preserve">   * vastan siseministri 26.03.2025 määruse nr 4 "Vabatahtlikkuse alusel Päästeameti tegevuses osalejale toetuse andmise tingimused ja kord"  § 10 lõike 2 nõuetele</t>
  </si>
  <si>
    <t xml:space="preserve">   * taotleja on võimeline katma omafinantseeringu summat või on kohustus makstud enne taotluse esitamist.</t>
  </si>
  <si>
    <r>
      <t xml:space="preserve">4. Informatsioon võrreldavate hinnapakkumuste või läbi viidud riigihanke kohta </t>
    </r>
    <r>
      <rPr>
        <sz val="10"/>
        <color theme="1"/>
        <rFont val="Times New Roman"/>
        <family val="1"/>
        <charset val="186"/>
      </rPr>
      <t>(Kui ei ole võimalik esitada vähemalt kahte hinnapakkumust või ei valita odavaimat pakkumust, põhjendatakse seda taotluses)</t>
    </r>
  </si>
  <si>
    <t>Kulud tuleb esitada liikide kaupa ning peavad olema põhjendatud, mõistlikud ja tegevuse elluviimiseks ning tulemuse saavutamiseks vajalikud. Abikõlblikud kulud on tehtud perioodil 01.01.2026-31.12.2026 ja projekti tähtaega ei pikendata.</t>
  </si>
  <si>
    <r>
      <t>Kulu kokku koos käibemaksuga</t>
    </r>
    <r>
      <rPr>
        <i/>
        <sz val="11"/>
        <color theme="1"/>
        <rFont val="Times New Roman"/>
        <family val="1"/>
        <charset val="186"/>
      </rPr>
      <t xml:space="preserve"> (</t>
    </r>
    <r>
      <rPr>
        <i/>
        <sz val="10"/>
        <color theme="1"/>
        <rFont val="Times New Roman"/>
        <family val="1"/>
        <charset val="186"/>
      </rPr>
      <t>täidavad mitte käibemaksu kohustuslased)</t>
    </r>
  </si>
  <si>
    <r>
      <t xml:space="preserve">Kulu kokku koos käibemaksuga </t>
    </r>
    <r>
      <rPr>
        <i/>
        <sz val="10"/>
        <color theme="1"/>
        <rFont val="Times New Roman"/>
        <family val="1"/>
        <charset val="186"/>
      </rPr>
      <t>(täidavad käibemaksu kohustuslased)</t>
    </r>
  </si>
  <si>
    <r>
      <t xml:space="preserve">Kokku </t>
    </r>
    <r>
      <rPr>
        <i/>
        <sz val="10"/>
        <color theme="1"/>
        <rFont val="Times New Roman"/>
        <family val="1"/>
        <charset val="186"/>
      </rPr>
      <t>(toetusega rahastatakse maksimaalselt 30 000 eurot taotleja kohta)</t>
    </r>
  </si>
  <si>
    <r>
      <t xml:space="preserve">Toetuse summa </t>
    </r>
    <r>
      <rPr>
        <i/>
        <sz val="10"/>
        <color theme="1"/>
        <rFont val="Times New Roman"/>
        <family val="1"/>
        <charset val="186"/>
      </rPr>
      <t>(peab olema väiksem või võrdne, kui 30 000)</t>
    </r>
  </si>
  <si>
    <t xml:space="preserve">   * minu esindusõiguslikkus äriregistris kehtiv</t>
  </si>
  <si>
    <r>
      <t xml:space="preserve">Summa, mis ületab toetuse piirmäära </t>
    </r>
    <r>
      <rPr>
        <i/>
        <sz val="10"/>
        <color theme="1"/>
        <rFont val="Times New Roman"/>
        <family val="1"/>
        <charset val="186"/>
      </rPr>
      <t xml:space="preserve">(täidetakse juhul, kui lahtris F57 olev summa ületab 30 000 eurot selles osas, mis ületab piirmäära) </t>
    </r>
  </si>
  <si>
    <t>Õhk-vesi soojuspump + seinamoodul paigaldusega</t>
  </si>
  <si>
    <t>Tuletõrjuja ülikond RED FOX, EST</t>
  </si>
  <si>
    <t>TT TITAN Voolikukomplekt GOST 2"-liitmikega</t>
  </si>
  <si>
    <t>Tuletõrjekiivrid, -saapad, kiivrilambid</t>
  </si>
  <si>
    <t>Tuletõrjuja ülikond RED FOX, EST 2 tk</t>
  </si>
  <si>
    <t>Kõpu Tuletõrjeselts</t>
  </si>
  <si>
    <t>EE032200221070637143</t>
  </si>
  <si>
    <t>Viljandi mnt 8 Kõpu, Põhja-Sakala vald, Viljandimaa</t>
  </si>
  <si>
    <t>Tõnu Vreimann</t>
  </si>
  <si>
    <t>tts@kopu.ee</t>
  </si>
  <si>
    <t>Kõpu Tuletõrjeseltsi vabatahtliku päästekomando toimepidevuse tagamine</t>
  </si>
  <si>
    <t>Tuletõrjekiivrite Heros Titan, kiivrilampide ja tuletõrjesaabaste Boros B4 ostmine</t>
  </si>
  <si>
    <t>Tuletõrjesaabaste Boros B4 ostmine</t>
  </si>
  <si>
    <t>Tuletõrjuja ülikondade RED FOX, EST ostmine</t>
  </si>
  <si>
    <t>TT Voolikukomplekti 12 tk TITAN ostmine</t>
  </si>
  <si>
    <t>Tuletõrjuja ülikonna RED FOX, EST ostmine</t>
  </si>
  <si>
    <t>Ettemaks õhk-vesi soojuspumba Vaillant aroTHERM A7/W35 eest</t>
  </si>
  <si>
    <t>Õhk-vesi soojuspumba Vaillant aroTHERM A7/W35 paigaldamine</t>
  </si>
  <si>
    <t>Tuletõrjesaabas Boros B4</t>
  </si>
  <si>
    <t>Omafinantseering on tehtud Kõpu Tuletõrjeseltsi omavahenditest</t>
  </si>
  <si>
    <t>Kõpu tuletõrjedepoo küttesüsteemi soojuspum muutus kasutuskõlbmatuks ja vajas asendamist. Uute vabatahtlike päästjate kaasamiseks vajasime kaitseriietust. Kõpu päästeauto valmisoleku taastamiseks tuli asendada Parika raba põlengu kustutamisel kulunud 2" tuletõrjevoolikud.
Projekti käigus vahetati depoos välja amortiseerunud kütteagregaat, osteti kaitseriietus uutele vabatahtlikele päästjatele ja tuletõrjevoolikud Parika raba tulekahju kustutamisel kulunud voolikute asendamiseks.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</si>
</sst>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charset val="186"/>
      <scheme val="minor"/>
    </font>
    <font>
      <sz val="20"/>
      <color rgb="FF0F4761"/>
      <name val="Times New Roman"/>
      <family val="1"/>
      <charset val="186"/>
    </font>
    <font>
      <b/>
      <sz val="10"/>
      <color theme="1"/>
      <name val="Times New Roman"/>
      <family val="1"/>
      <charset val="186"/>
    </font>
    <font>
      <b/>
      <sz val="11"/>
      <color theme="1"/>
      <name val="Times New Roman"/>
      <family val="1"/>
      <charset val="186"/>
    </font>
    <font>
      <b/>
      <sz val="11"/>
      <color theme="1"/>
      <name val="Aptos Narrow"/>
      <family val="2"/>
      <scheme val="minor"/>
    </font>
    <font>
      <i/>
      <sz val="10"/>
      <color theme="1"/>
      <name val="Times New Roman"/>
      <family val="1"/>
      <charset val="186"/>
    </font>
    <font>
      <b/>
      <sz val="10"/>
      <color rgb="FFFF0000"/>
      <name val="Times New Roman"/>
      <family val="1"/>
      <charset val="186"/>
    </font>
    <font>
      <sz val="10"/>
      <color theme="1"/>
      <name val="Times New Roman"/>
      <family val="1"/>
      <charset val="186"/>
    </font>
    <font>
      <sz val="11"/>
      <color theme="1"/>
      <name val="Times New Roman"/>
      <family val="1"/>
      <charset val="186"/>
    </font>
    <font>
      <i/>
      <sz val="11"/>
      <color theme="1"/>
      <name val="Times New Roman"/>
      <family val="1"/>
      <charset val="186"/>
    </font>
    <font>
      <b/>
      <sz val="11"/>
      <color rgb="FFFF0000"/>
      <name val="Times New Roman"/>
      <family val="1"/>
      <charset val="186"/>
    </font>
    <font>
      <u/>
      <sz val="11"/>
      <color theme="10"/>
      <name val="Aptos Narrow"/>
      <family val="2"/>
      <charset val="186"/>
      <scheme val="minor"/>
    </font>
  </fonts>
  <fills count="3">
    <fill>
      <patternFill patternType="none"/>
    </fill>
    <fill>
      <patternFill patternType="gray125"/>
    </fill>
    <fill>
      <patternFill patternType="solid">
        <fgColor theme="0" tint="-0.149998474074526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bottom style="medium">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s>
  <cellStyleXfs count="2">
    <xf numFmtId="0" fontId="0" fillId="0" borderId="0"/>
    <xf numFmtId="0" fontId="11" fillId="0" borderId="0" applyNumberFormat="0" applyFill="0" applyBorder="0" applyAlignment="0" applyProtection="0"/>
  </cellStyleXfs>
  <cellXfs count="95">
    <xf numFmtId="0" fontId="0" fillId="0" borderId="0" xfId="0"/>
    <xf numFmtId="0" fontId="2" fillId="0" borderId="0" xfId="0" applyFont="1" applyAlignment="1">
      <alignment vertical="center"/>
    </xf>
    <xf numFmtId="0" fontId="3" fillId="0" borderId="0" xfId="0" applyFont="1"/>
    <xf numFmtId="0" fontId="4" fillId="0" borderId="0" xfId="0" applyFont="1"/>
    <xf numFmtId="0" fontId="3" fillId="0" borderId="11" xfId="0" applyFont="1" applyBorder="1"/>
    <xf numFmtId="0" fontId="3" fillId="0" borderId="12" xfId="0" applyFont="1" applyBorder="1" applyAlignment="1">
      <alignment horizontal="justify" vertical="center"/>
    </xf>
    <xf numFmtId="0" fontId="3" fillId="0" borderId="14" xfId="0" applyFont="1" applyBorder="1"/>
    <xf numFmtId="0" fontId="3" fillId="0" borderId="8" xfId="0" applyFont="1" applyBorder="1"/>
    <xf numFmtId="0" fontId="1" fillId="0" borderId="0" xfId="0" applyFont="1" applyAlignment="1">
      <alignment horizontal="center" vertical="center" wrapText="1"/>
    </xf>
    <xf numFmtId="0" fontId="8" fillId="0" borderId="0" xfId="0" applyFont="1"/>
    <xf numFmtId="0" fontId="8" fillId="0" borderId="5" xfId="0" applyFont="1" applyBorder="1"/>
    <xf numFmtId="0" fontId="8" fillId="0" borderId="18" xfId="0" applyFont="1" applyBorder="1"/>
    <xf numFmtId="0" fontId="8" fillId="0" borderId="19" xfId="0" applyFont="1" applyBorder="1"/>
    <xf numFmtId="14" fontId="8" fillId="2" borderId="21" xfId="0" applyNumberFormat="1" applyFont="1" applyFill="1" applyBorder="1"/>
    <xf numFmtId="0" fontId="8" fillId="2" borderId="1" xfId="0" applyFont="1" applyFill="1" applyBorder="1"/>
    <xf numFmtId="0" fontId="3" fillId="0" borderId="2" xfId="0" applyFont="1" applyBorder="1"/>
    <xf numFmtId="0" fontId="8" fillId="2" borderId="23" xfId="0" applyFont="1" applyFill="1" applyBorder="1"/>
    <xf numFmtId="0" fontId="8" fillId="2" borderId="16" xfId="0" applyFont="1" applyFill="1" applyBorder="1"/>
    <xf numFmtId="0" fontId="3" fillId="0" borderId="16" xfId="0" applyFont="1" applyBorder="1"/>
    <xf numFmtId="0" fontId="8" fillId="0" borderId="0" xfId="0" applyFont="1" applyAlignment="1">
      <alignment horizontal="left"/>
    </xf>
    <xf numFmtId="0" fontId="3" fillId="0" borderId="25" xfId="0" applyFont="1" applyBorder="1" applyAlignment="1">
      <alignment horizontal="center" wrapText="1"/>
    </xf>
    <xf numFmtId="0" fontId="8" fillId="2" borderId="20" xfId="0" applyFont="1" applyFill="1" applyBorder="1"/>
    <xf numFmtId="0" fontId="3" fillId="0" borderId="29" xfId="0" applyFont="1" applyBorder="1" applyAlignment="1">
      <alignment vertical="top"/>
    </xf>
    <xf numFmtId="0" fontId="3" fillId="0" borderId="30" xfId="0" applyFont="1" applyBorder="1" applyAlignment="1">
      <alignment horizontal="left" vertical="top" wrapText="1"/>
    </xf>
    <xf numFmtId="0" fontId="3" fillId="0" borderId="30" xfId="0" applyFont="1" applyBorder="1" applyAlignment="1">
      <alignment vertical="top" wrapText="1"/>
    </xf>
    <xf numFmtId="0" fontId="3" fillId="0" borderId="31" xfId="0" applyFont="1" applyBorder="1" applyAlignment="1">
      <alignment vertical="top" wrapText="1"/>
    </xf>
    <xf numFmtId="0" fontId="8" fillId="2" borderId="32" xfId="0" applyFont="1" applyFill="1" applyBorder="1"/>
    <xf numFmtId="0" fontId="8" fillId="2" borderId="33" xfId="0" applyFont="1" applyFill="1" applyBorder="1"/>
    <xf numFmtId="2" fontId="8" fillId="0" borderId="37" xfId="0" applyNumberFormat="1" applyFont="1" applyBorder="1"/>
    <xf numFmtId="2" fontId="8" fillId="0" borderId="33" xfId="0" applyNumberFormat="1" applyFont="1" applyBorder="1"/>
    <xf numFmtId="2" fontId="8" fillId="0" borderId="38" xfId="0" applyNumberFormat="1" applyFont="1" applyBorder="1"/>
    <xf numFmtId="2" fontId="8" fillId="0" borderId="0" xfId="0" applyNumberFormat="1" applyFont="1"/>
    <xf numFmtId="0" fontId="8" fillId="2" borderId="28" xfId="0" applyFont="1" applyFill="1" applyBorder="1"/>
    <xf numFmtId="0" fontId="3" fillId="0" borderId="29" xfId="0" applyFont="1" applyBorder="1" applyAlignment="1">
      <alignment wrapText="1"/>
    </xf>
    <xf numFmtId="0" fontId="8" fillId="0" borderId="30" xfId="0" applyFont="1" applyBorder="1"/>
    <xf numFmtId="2" fontId="8" fillId="0" borderId="34" xfId="0" applyNumberFormat="1" applyFont="1" applyBorder="1"/>
    <xf numFmtId="2" fontId="3" fillId="0" borderId="4" xfId="0" applyNumberFormat="1" applyFont="1" applyBorder="1"/>
    <xf numFmtId="0" fontId="3" fillId="2" borderId="4" xfId="0" applyFont="1" applyFill="1" applyBorder="1"/>
    <xf numFmtId="2" fontId="3" fillId="0" borderId="43" xfId="0" applyNumberFormat="1" applyFont="1" applyBorder="1"/>
    <xf numFmtId="0" fontId="10" fillId="0" borderId="0" xfId="0" applyFont="1"/>
    <xf numFmtId="3" fontId="8" fillId="2" borderId="1" xfId="0" applyNumberFormat="1" applyFont="1" applyFill="1" applyBorder="1"/>
    <xf numFmtId="0" fontId="11" fillId="2" borderId="24" xfId="1" applyFill="1" applyBorder="1"/>
    <xf numFmtId="14" fontId="8" fillId="2" borderId="20" xfId="0" applyNumberFormat="1" applyFont="1" applyFill="1" applyBorder="1" applyAlignment="1">
      <alignment horizontal="center" wrapText="1"/>
    </xf>
    <xf numFmtId="14" fontId="8" fillId="2" borderId="20" xfId="0" applyNumberFormat="1" applyFont="1" applyFill="1" applyBorder="1" applyAlignment="1">
      <alignment horizontal="center"/>
    </xf>
    <xf numFmtId="14" fontId="8" fillId="2" borderId="26" xfId="0" applyNumberFormat="1" applyFont="1" applyFill="1" applyBorder="1" applyAlignment="1">
      <alignment horizontal="center"/>
    </xf>
    <xf numFmtId="0" fontId="1" fillId="0" borderId="0" xfId="0" applyFont="1" applyAlignment="1">
      <alignment horizontal="center" vertical="center" wrapText="1"/>
    </xf>
    <xf numFmtId="0" fontId="3" fillId="0" borderId="21" xfId="0" applyFont="1" applyBorder="1" applyAlignment="1">
      <alignment horizontal="center" vertical="top" wrapText="1"/>
    </xf>
    <xf numFmtId="0" fontId="3" fillId="0" borderId="22" xfId="0" applyFont="1" applyBorder="1" applyAlignment="1">
      <alignment horizontal="center" vertical="top" wrapText="1"/>
    </xf>
    <xf numFmtId="0" fontId="3" fillId="0" borderId="25" xfId="0" applyFont="1" applyBorder="1" applyAlignment="1">
      <alignment horizontal="center" vertical="center"/>
    </xf>
    <xf numFmtId="0" fontId="3" fillId="0" borderId="21" xfId="0" applyFont="1" applyBorder="1" applyAlignment="1">
      <alignment horizontal="center" vertical="center"/>
    </xf>
    <xf numFmtId="0" fontId="6" fillId="0" borderId="0" xfId="0" applyFont="1" applyAlignment="1">
      <alignment horizontal="left" vertical="center" wrapText="1"/>
    </xf>
    <xf numFmtId="0" fontId="3" fillId="0" borderId="5" xfId="0" applyFont="1" applyBorder="1" applyAlignment="1">
      <alignment horizontal="left" wrapText="1"/>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21" xfId="0" applyFont="1" applyBorder="1" applyAlignment="1">
      <alignment horizontal="center" vertical="top"/>
    </xf>
    <xf numFmtId="0" fontId="3" fillId="0" borderId="22" xfId="0" applyFont="1" applyBorder="1" applyAlignment="1">
      <alignment horizontal="center" vertical="top"/>
    </xf>
    <xf numFmtId="0" fontId="8" fillId="0" borderId="16" xfId="0" applyFont="1" applyBorder="1" applyAlignment="1">
      <alignment horizontal="center"/>
    </xf>
    <xf numFmtId="0" fontId="8" fillId="0" borderId="9" xfId="0" applyFont="1" applyBorder="1" applyAlignment="1">
      <alignment horizontal="center"/>
    </xf>
    <xf numFmtId="0" fontId="8" fillId="0" borderId="10" xfId="0" applyFont="1" applyBorder="1" applyAlignment="1">
      <alignment horizontal="center"/>
    </xf>
    <xf numFmtId="0" fontId="8" fillId="0" borderId="12" xfId="0" applyFont="1" applyBorder="1" applyAlignment="1">
      <alignment horizontal="center"/>
    </xf>
    <xf numFmtId="0" fontId="8" fillId="0" borderId="17" xfId="0" applyFont="1" applyBorder="1" applyAlignment="1">
      <alignment horizontal="center"/>
    </xf>
    <xf numFmtId="0" fontId="8" fillId="0" borderId="13" xfId="0" applyFont="1" applyBorder="1" applyAlignment="1">
      <alignment horizontal="center"/>
    </xf>
    <xf numFmtId="0" fontId="8" fillId="0" borderId="2" xfId="0" applyFont="1" applyBorder="1" applyAlignment="1">
      <alignment horizontal="center"/>
    </xf>
    <xf numFmtId="0" fontId="8" fillId="0" borderId="3" xfId="0" applyFont="1" applyBorder="1" applyAlignment="1">
      <alignment horizontal="center"/>
    </xf>
    <xf numFmtId="0" fontId="8" fillId="0" borderId="15" xfId="0" applyFont="1" applyBorder="1" applyAlignment="1">
      <alignment horizontal="center"/>
    </xf>
    <xf numFmtId="0" fontId="8" fillId="2" borderId="8" xfId="0" applyFont="1" applyFill="1" applyBorder="1" applyAlignment="1">
      <alignment horizontal="left" wrapText="1"/>
    </xf>
    <xf numFmtId="0" fontId="8" fillId="2" borderId="9" xfId="0" applyFont="1" applyFill="1" applyBorder="1" applyAlignment="1">
      <alignment horizontal="left"/>
    </xf>
    <xf numFmtId="0" fontId="8" fillId="2" borderId="10" xfId="0" applyFont="1" applyFill="1" applyBorder="1" applyAlignment="1">
      <alignment horizontal="left"/>
    </xf>
    <xf numFmtId="0" fontId="8" fillId="2" borderId="2" xfId="0" applyFont="1" applyFill="1" applyBorder="1" applyAlignment="1">
      <alignment horizontal="center"/>
    </xf>
    <xf numFmtId="0" fontId="8" fillId="2" borderId="3" xfId="0" applyFont="1" applyFill="1" applyBorder="1" applyAlignment="1">
      <alignment horizontal="center"/>
    </xf>
    <xf numFmtId="0" fontId="8" fillId="2" borderId="15" xfId="0" applyFont="1" applyFill="1" applyBorder="1" applyAlignment="1">
      <alignment horizontal="center"/>
    </xf>
    <xf numFmtId="0" fontId="3" fillId="0" borderId="39" xfId="0" applyFont="1" applyBorder="1" applyAlignment="1">
      <alignment horizontal="right" wrapText="1"/>
    </xf>
    <xf numFmtId="0" fontId="3" fillId="0" borderId="40" xfId="0" applyFont="1" applyBorder="1" applyAlignment="1">
      <alignment horizontal="right" wrapText="1"/>
    </xf>
    <xf numFmtId="0" fontId="3" fillId="0" borderId="41" xfId="0" applyFont="1" applyBorder="1" applyAlignment="1">
      <alignment horizontal="right" wrapText="1"/>
    </xf>
    <xf numFmtId="0" fontId="8" fillId="2" borderId="14" xfId="0" applyFont="1" applyFill="1" applyBorder="1" applyAlignment="1">
      <alignment horizontal="center"/>
    </xf>
    <xf numFmtId="0" fontId="8" fillId="2" borderId="44" xfId="0" applyFont="1" applyFill="1" applyBorder="1" applyAlignment="1">
      <alignment horizontal="center"/>
    </xf>
    <xf numFmtId="0" fontId="8" fillId="2" borderId="1" xfId="0" applyFont="1" applyFill="1" applyBorder="1" applyAlignment="1">
      <alignment horizontal="center"/>
    </xf>
    <xf numFmtId="0" fontId="8" fillId="2" borderId="23" xfId="0" applyFont="1" applyFill="1" applyBorder="1" applyAlignment="1">
      <alignment horizontal="center"/>
    </xf>
    <xf numFmtId="0" fontId="8" fillId="2" borderId="1" xfId="0" applyFont="1" applyFill="1" applyBorder="1" applyAlignment="1">
      <alignment horizontal="center" vertical="top"/>
    </xf>
    <xf numFmtId="0" fontId="8" fillId="2" borderId="23" xfId="0" applyFont="1" applyFill="1" applyBorder="1" applyAlignment="1">
      <alignment horizontal="center" vertical="top"/>
    </xf>
    <xf numFmtId="0" fontId="8" fillId="2" borderId="8" xfId="0" applyFont="1" applyFill="1" applyBorder="1" applyAlignment="1">
      <alignment horizontal="left"/>
    </xf>
    <xf numFmtId="0" fontId="3" fillId="0" borderId="19" xfId="0" applyFont="1" applyBorder="1" applyAlignment="1">
      <alignment horizontal="right" wrapText="1"/>
    </xf>
    <xf numFmtId="0" fontId="3" fillId="0" borderId="35" xfId="0" applyFont="1" applyBorder="1" applyAlignment="1">
      <alignment horizontal="right" wrapText="1"/>
    </xf>
    <xf numFmtId="0" fontId="8" fillId="2" borderId="27" xfId="0" applyFont="1" applyFill="1" applyBorder="1" applyAlignment="1">
      <alignment horizontal="center" vertical="top"/>
    </xf>
    <xf numFmtId="0" fontId="8" fillId="2" borderId="24" xfId="0" applyFont="1" applyFill="1" applyBorder="1" applyAlignment="1">
      <alignment horizontal="center" vertical="top"/>
    </xf>
    <xf numFmtId="0" fontId="8" fillId="0" borderId="35" xfId="0" applyFont="1" applyBorder="1" applyAlignment="1">
      <alignment horizontal="left" wrapText="1"/>
    </xf>
    <xf numFmtId="0" fontId="8" fillId="2" borderId="30" xfId="0" applyFont="1" applyFill="1" applyBorder="1" applyAlignment="1">
      <alignment horizontal="center"/>
    </xf>
    <xf numFmtId="0" fontId="8" fillId="2" borderId="31" xfId="0" applyFont="1" applyFill="1" applyBorder="1" applyAlignment="1">
      <alignment horizontal="center"/>
    </xf>
    <xf numFmtId="0" fontId="3" fillId="0" borderId="35" xfId="0" applyFont="1" applyBorder="1" applyAlignment="1">
      <alignment horizontal="left" wrapText="1"/>
    </xf>
    <xf numFmtId="0" fontId="8" fillId="2" borderId="26" xfId="0" applyFont="1" applyFill="1" applyBorder="1" applyAlignment="1">
      <alignment horizontal="center"/>
    </xf>
    <xf numFmtId="0" fontId="8" fillId="2" borderId="27" xfId="0" applyFont="1" applyFill="1" applyBorder="1" applyAlignment="1">
      <alignment horizontal="center"/>
    </xf>
    <xf numFmtId="0" fontId="8" fillId="2" borderId="24" xfId="0" applyFont="1" applyFill="1" applyBorder="1" applyAlignment="1">
      <alignment horizontal="center"/>
    </xf>
    <xf numFmtId="0" fontId="5" fillId="0" borderId="42" xfId="0" applyFont="1" applyBorder="1" applyAlignment="1">
      <alignment horizontal="right"/>
    </xf>
    <xf numFmtId="0" fontId="8" fillId="2" borderId="36" xfId="0" applyFont="1" applyFill="1" applyBorder="1" applyAlignment="1">
      <alignment horizontal="right"/>
    </xf>
    <xf numFmtId="14" fontId="8" fillId="2" borderId="22" xfId="0" applyNumberFormat="1"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ts@kopu.e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E2E46-BEE0-42B9-BAFC-20F9E041740C}">
  <dimension ref="A1:H82"/>
  <sheetViews>
    <sheetView tabSelected="1" topLeftCell="A61" zoomScale="142" workbookViewId="0">
      <selection activeCell="G8" sqref="G8"/>
    </sheetView>
  </sheetViews>
  <sheetFormatPr baseColWidth="10" defaultColWidth="8.83203125" defaultRowHeight="15" x14ac:dyDescent="0.2"/>
  <cols>
    <col min="1" max="1" width="36.1640625" customWidth="1"/>
    <col min="2" max="2" width="22.5" customWidth="1"/>
    <col min="3" max="3" width="27.83203125" customWidth="1"/>
    <col min="4" max="4" width="26.6640625" customWidth="1"/>
    <col min="5" max="6" width="14.6640625" customWidth="1"/>
    <col min="8" max="8" width="9.5" bestFit="1" customWidth="1"/>
  </cols>
  <sheetData>
    <row r="1" spans="1:8" ht="51" customHeight="1" x14ac:dyDescent="0.2">
      <c r="A1" s="45" t="s">
        <v>19</v>
      </c>
      <c r="B1" s="45"/>
      <c r="C1" s="45"/>
      <c r="D1" s="45"/>
      <c r="E1" s="9"/>
      <c r="F1" s="9"/>
      <c r="G1" s="9"/>
      <c r="H1" s="9"/>
    </row>
    <row r="2" spans="1:8" ht="14.5" customHeight="1" x14ac:dyDescent="0.2">
      <c r="A2" s="8"/>
      <c r="B2" s="8"/>
      <c r="C2" s="8"/>
      <c r="D2" s="8"/>
      <c r="E2" s="9"/>
      <c r="F2" s="9"/>
      <c r="G2" s="9"/>
      <c r="H2" s="9"/>
    </row>
    <row r="3" spans="1:8" ht="14.5" customHeight="1" x14ac:dyDescent="0.2">
      <c r="A3" s="50" t="s">
        <v>28</v>
      </c>
      <c r="B3" s="50"/>
      <c r="C3" s="8"/>
      <c r="D3" s="8"/>
      <c r="E3" s="9"/>
      <c r="F3" s="9"/>
      <c r="G3" s="9"/>
      <c r="H3" s="9"/>
    </row>
    <row r="4" spans="1:8" x14ac:dyDescent="0.2">
      <c r="A4" s="9"/>
      <c r="B4" s="9"/>
      <c r="C4" s="9"/>
      <c r="D4" s="9"/>
      <c r="E4" s="9"/>
      <c r="F4" s="9"/>
      <c r="G4" s="9"/>
      <c r="H4" s="9"/>
    </row>
    <row r="5" spans="1:8" ht="16" thickBot="1" x14ac:dyDescent="0.25">
      <c r="A5" s="1" t="s">
        <v>0</v>
      </c>
      <c r="B5" s="9"/>
      <c r="C5" s="9"/>
      <c r="D5" s="9"/>
      <c r="E5" s="9"/>
      <c r="F5" s="9"/>
      <c r="G5" s="9"/>
      <c r="H5" s="9"/>
    </row>
    <row r="6" spans="1:8" x14ac:dyDescent="0.2">
      <c r="A6" s="10" t="s">
        <v>1</v>
      </c>
      <c r="B6" s="59"/>
      <c r="C6" s="60"/>
      <c r="D6" s="61"/>
      <c r="E6" s="9"/>
      <c r="F6" s="9"/>
      <c r="G6" s="9"/>
      <c r="H6" s="9"/>
    </row>
    <row r="7" spans="1:8" x14ac:dyDescent="0.2">
      <c r="A7" s="11" t="s">
        <v>2</v>
      </c>
      <c r="B7" s="62"/>
      <c r="C7" s="63"/>
      <c r="D7" s="64"/>
      <c r="E7" s="9"/>
      <c r="F7" s="9"/>
      <c r="G7" s="9"/>
      <c r="H7" s="9"/>
    </row>
    <row r="8" spans="1:8" x14ac:dyDescent="0.2">
      <c r="A8" s="11" t="s">
        <v>3</v>
      </c>
      <c r="B8" s="62"/>
      <c r="C8" s="63"/>
      <c r="D8" s="64"/>
      <c r="E8" s="9"/>
      <c r="F8" s="9"/>
      <c r="G8" s="9"/>
      <c r="H8" s="9"/>
    </row>
    <row r="9" spans="1:8" ht="16" thickBot="1" x14ac:dyDescent="0.25">
      <c r="A9" s="12" t="s">
        <v>4</v>
      </c>
      <c r="B9" s="56"/>
      <c r="C9" s="57"/>
      <c r="D9" s="58"/>
      <c r="E9" s="9"/>
      <c r="F9" s="9"/>
      <c r="G9" s="9"/>
      <c r="H9" s="9"/>
    </row>
    <row r="10" spans="1:8" x14ac:dyDescent="0.2">
      <c r="A10" s="9"/>
      <c r="B10" s="9"/>
      <c r="C10" s="9"/>
      <c r="D10" s="9"/>
      <c r="E10" s="9"/>
      <c r="F10" s="9"/>
      <c r="G10" s="9"/>
      <c r="H10" s="9"/>
    </row>
    <row r="11" spans="1:8" ht="16" thickBot="1" x14ac:dyDescent="0.25">
      <c r="A11" s="1" t="s">
        <v>5</v>
      </c>
      <c r="B11" s="9"/>
      <c r="C11" s="9"/>
      <c r="D11" s="9"/>
      <c r="E11" s="9"/>
      <c r="F11" s="9"/>
      <c r="G11" s="9"/>
      <c r="H11" s="9"/>
    </row>
    <row r="12" spans="1:8" x14ac:dyDescent="0.2">
      <c r="A12" s="4" t="s">
        <v>6</v>
      </c>
      <c r="B12" s="13">
        <v>46042</v>
      </c>
      <c r="C12" s="5" t="s">
        <v>7</v>
      </c>
      <c r="D12" s="94">
        <v>46184</v>
      </c>
      <c r="E12" s="9"/>
      <c r="F12" s="9"/>
      <c r="G12" s="9"/>
      <c r="H12" s="9"/>
    </row>
    <row r="13" spans="1:8" x14ac:dyDescent="0.2">
      <c r="A13" s="6" t="s">
        <v>29</v>
      </c>
      <c r="B13" s="68" t="s">
        <v>48</v>
      </c>
      <c r="C13" s="69"/>
      <c r="D13" s="70"/>
      <c r="E13" s="9"/>
      <c r="F13" s="9"/>
      <c r="G13" s="9"/>
      <c r="H13" s="9"/>
    </row>
    <row r="14" spans="1:8" x14ac:dyDescent="0.2">
      <c r="A14" s="6" t="s">
        <v>8</v>
      </c>
      <c r="B14" s="14">
        <v>80279708</v>
      </c>
      <c r="C14" s="15" t="s">
        <v>32</v>
      </c>
      <c r="D14" s="16" t="s">
        <v>49</v>
      </c>
      <c r="E14" s="9"/>
      <c r="F14" s="9"/>
      <c r="G14" s="9"/>
      <c r="H14" s="9"/>
    </row>
    <row r="15" spans="1:8" x14ac:dyDescent="0.2">
      <c r="A15" s="6" t="s">
        <v>9</v>
      </c>
      <c r="B15" s="68" t="s">
        <v>50</v>
      </c>
      <c r="C15" s="69"/>
      <c r="D15" s="70"/>
      <c r="E15" s="9"/>
      <c r="F15" s="9"/>
      <c r="G15" s="9"/>
      <c r="H15" s="9"/>
    </row>
    <row r="16" spans="1:8" x14ac:dyDescent="0.2">
      <c r="A16" s="6" t="s">
        <v>10</v>
      </c>
      <c r="B16" s="68" t="s">
        <v>51</v>
      </c>
      <c r="C16" s="69"/>
      <c r="D16" s="70"/>
      <c r="E16" s="9"/>
      <c r="F16" s="9"/>
      <c r="G16" s="9"/>
      <c r="H16" s="9"/>
    </row>
    <row r="17" spans="1:8" ht="16" thickBot="1" x14ac:dyDescent="0.25">
      <c r="A17" s="7" t="s">
        <v>16</v>
      </c>
      <c r="B17" s="17">
        <v>5098534</v>
      </c>
      <c r="C17" s="18" t="s">
        <v>11</v>
      </c>
      <c r="D17" s="41" t="s">
        <v>52</v>
      </c>
      <c r="E17" s="9"/>
      <c r="F17" s="9"/>
      <c r="G17" s="9"/>
      <c r="H17" s="9"/>
    </row>
    <row r="18" spans="1:8" x14ac:dyDescent="0.2">
      <c r="A18" s="9"/>
      <c r="B18" s="9"/>
      <c r="C18" s="9"/>
      <c r="D18" s="9"/>
      <c r="E18" s="9"/>
      <c r="F18" s="9"/>
      <c r="G18" s="9"/>
      <c r="H18" s="9"/>
    </row>
    <row r="19" spans="1:8" x14ac:dyDescent="0.2">
      <c r="A19" s="9"/>
      <c r="B19" s="9"/>
      <c r="C19" s="9"/>
      <c r="D19" s="9"/>
      <c r="E19" s="9"/>
      <c r="F19" s="9"/>
      <c r="G19" s="9"/>
      <c r="H19" s="9"/>
    </row>
    <row r="20" spans="1:8" ht="16" thickBot="1" x14ac:dyDescent="0.25">
      <c r="A20" s="2" t="s">
        <v>20</v>
      </c>
      <c r="B20" s="9"/>
      <c r="C20" s="9"/>
      <c r="D20" s="9"/>
      <c r="E20" s="9"/>
      <c r="F20" s="9"/>
      <c r="G20" s="9"/>
      <c r="H20" s="9"/>
    </row>
    <row r="21" spans="1:8" ht="25.5" customHeight="1" x14ac:dyDescent="0.2">
      <c r="A21" s="51" t="s">
        <v>31</v>
      </c>
      <c r="B21" s="52"/>
      <c r="C21" s="52"/>
      <c r="D21" s="53"/>
      <c r="E21" s="9"/>
      <c r="F21" s="9"/>
      <c r="G21" s="9"/>
      <c r="H21" s="9"/>
    </row>
    <row r="22" spans="1:8" ht="62.5" customHeight="1" thickBot="1" x14ac:dyDescent="0.25">
      <c r="A22" s="80" t="s">
        <v>53</v>
      </c>
      <c r="B22" s="66"/>
      <c r="C22" s="66"/>
      <c r="D22" s="67"/>
      <c r="E22" s="9"/>
      <c r="F22" s="9"/>
      <c r="G22" s="9"/>
      <c r="H22" s="9"/>
    </row>
    <row r="23" spans="1:8" ht="16" thickBot="1" x14ac:dyDescent="0.25">
      <c r="A23" s="9"/>
      <c r="B23" s="9"/>
      <c r="C23" s="9"/>
      <c r="D23" s="9"/>
      <c r="E23" s="9"/>
      <c r="F23" s="9"/>
      <c r="G23" s="9"/>
      <c r="H23" s="9"/>
    </row>
    <row r="24" spans="1:8" ht="39" customHeight="1" x14ac:dyDescent="0.2">
      <c r="A24" s="51" t="s">
        <v>30</v>
      </c>
      <c r="B24" s="52"/>
      <c r="C24" s="52"/>
      <c r="D24" s="53"/>
      <c r="E24" s="9"/>
      <c r="F24" s="9"/>
      <c r="G24" s="9"/>
      <c r="H24" s="9"/>
    </row>
    <row r="25" spans="1:8" ht="62.5" customHeight="1" thickBot="1" x14ac:dyDescent="0.25">
      <c r="A25" s="65" t="s">
        <v>63</v>
      </c>
      <c r="B25" s="66"/>
      <c r="C25" s="66"/>
      <c r="D25" s="67"/>
      <c r="E25" s="9"/>
      <c r="F25" s="9"/>
      <c r="G25" s="9"/>
      <c r="H25" s="9"/>
    </row>
    <row r="26" spans="1:8" ht="16" thickBot="1" x14ac:dyDescent="0.25">
      <c r="A26" s="19"/>
      <c r="B26" s="19"/>
      <c r="C26" s="19"/>
      <c r="D26" s="19"/>
      <c r="E26" s="9"/>
      <c r="F26" s="9"/>
      <c r="G26" s="9"/>
      <c r="H26" s="9"/>
    </row>
    <row r="27" spans="1:8" ht="16" thickBot="1" x14ac:dyDescent="0.25">
      <c r="A27" s="51" t="s">
        <v>22</v>
      </c>
      <c r="B27" s="52"/>
      <c r="C27" s="52"/>
      <c r="D27" s="53"/>
      <c r="E27" s="9"/>
      <c r="F27" s="9"/>
      <c r="G27" s="9"/>
      <c r="H27" s="9"/>
    </row>
    <row r="28" spans="1:8" ht="32.5" customHeight="1" x14ac:dyDescent="0.2">
      <c r="A28" s="20" t="s">
        <v>24</v>
      </c>
      <c r="B28" s="54" t="s">
        <v>23</v>
      </c>
      <c r="C28" s="54"/>
      <c r="D28" s="55"/>
      <c r="E28" s="9"/>
      <c r="F28" s="9"/>
      <c r="G28" s="9"/>
      <c r="H28" s="9"/>
    </row>
    <row r="29" spans="1:8" x14ac:dyDescent="0.2">
      <c r="A29" s="42">
        <v>46042</v>
      </c>
      <c r="B29" s="78" t="s">
        <v>59</v>
      </c>
      <c r="C29" s="78"/>
      <c r="D29" s="79"/>
      <c r="E29" s="9"/>
      <c r="F29" s="9"/>
      <c r="G29" s="9"/>
      <c r="H29" s="9"/>
    </row>
    <row r="30" spans="1:8" x14ac:dyDescent="0.2">
      <c r="A30" s="42">
        <v>46043</v>
      </c>
      <c r="B30" s="78" t="s">
        <v>58</v>
      </c>
      <c r="C30" s="78"/>
      <c r="D30" s="79"/>
      <c r="E30" s="9"/>
      <c r="F30" s="9"/>
      <c r="G30" s="9"/>
      <c r="H30" s="9"/>
    </row>
    <row r="31" spans="1:8" x14ac:dyDescent="0.2">
      <c r="A31" s="42">
        <v>46099</v>
      </c>
      <c r="B31" s="78" t="s">
        <v>60</v>
      </c>
      <c r="C31" s="78"/>
      <c r="D31" s="79"/>
      <c r="E31" s="9"/>
      <c r="F31" s="9"/>
      <c r="G31" s="9"/>
      <c r="H31" s="9"/>
    </row>
    <row r="32" spans="1:8" x14ac:dyDescent="0.2">
      <c r="A32" s="42">
        <v>46118</v>
      </c>
      <c r="B32" s="78" t="s">
        <v>55</v>
      </c>
      <c r="C32" s="78"/>
      <c r="D32" s="79"/>
      <c r="E32" s="9"/>
      <c r="F32" s="9"/>
      <c r="G32" s="9"/>
      <c r="H32" s="9"/>
    </row>
    <row r="33" spans="1:8" x14ac:dyDescent="0.2">
      <c r="A33" s="43">
        <v>46150</v>
      </c>
      <c r="B33" s="78" t="s">
        <v>57</v>
      </c>
      <c r="C33" s="78"/>
      <c r="D33" s="79"/>
      <c r="E33" s="9"/>
      <c r="F33" s="9"/>
      <c r="G33" s="9"/>
      <c r="H33" s="9"/>
    </row>
    <row r="34" spans="1:8" x14ac:dyDescent="0.2">
      <c r="A34" s="43">
        <v>46180</v>
      </c>
      <c r="B34" s="78" t="s">
        <v>54</v>
      </c>
      <c r="C34" s="78"/>
      <c r="D34" s="79"/>
      <c r="E34" s="9"/>
      <c r="F34" s="9"/>
      <c r="G34" s="9"/>
      <c r="H34" s="9"/>
    </row>
    <row r="35" spans="1:8" ht="16" thickBot="1" x14ac:dyDescent="0.25">
      <c r="A35" s="44">
        <v>46184</v>
      </c>
      <c r="B35" s="83" t="s">
        <v>56</v>
      </c>
      <c r="C35" s="83"/>
      <c r="D35" s="84"/>
      <c r="E35" s="9"/>
      <c r="F35" s="9"/>
      <c r="G35" s="9"/>
      <c r="H35" s="9"/>
    </row>
    <row r="36" spans="1:8" x14ac:dyDescent="0.2">
      <c r="A36" s="9"/>
      <c r="B36" s="9"/>
      <c r="C36" s="9"/>
      <c r="D36" s="9"/>
      <c r="E36" s="9"/>
      <c r="F36" s="9"/>
      <c r="G36" s="9"/>
      <c r="H36" s="9"/>
    </row>
    <row r="37" spans="1:8" x14ac:dyDescent="0.2">
      <c r="A37" s="2" t="s">
        <v>12</v>
      </c>
      <c r="B37" s="9"/>
      <c r="C37" s="9"/>
      <c r="D37" s="9"/>
      <c r="E37" s="9"/>
      <c r="F37" s="9"/>
      <c r="G37" s="9"/>
      <c r="H37" s="9"/>
    </row>
    <row r="38" spans="1:8" ht="32.5" customHeight="1" thickBot="1" x14ac:dyDescent="0.25">
      <c r="A38" s="85" t="s">
        <v>36</v>
      </c>
      <c r="B38" s="85"/>
      <c r="C38" s="85"/>
      <c r="D38" s="85"/>
      <c r="E38" s="85"/>
      <c r="F38" s="85"/>
      <c r="G38" s="9"/>
      <c r="H38" s="9"/>
    </row>
    <row r="39" spans="1:8" ht="70.5" customHeight="1" thickBot="1" x14ac:dyDescent="0.25">
      <c r="A39" s="22" t="s">
        <v>13</v>
      </c>
      <c r="B39" s="23" t="s">
        <v>37</v>
      </c>
      <c r="C39" s="23" t="s">
        <v>38</v>
      </c>
      <c r="D39" s="24" t="s">
        <v>14</v>
      </c>
      <c r="E39" s="24" t="s">
        <v>25</v>
      </c>
      <c r="F39" s="25" t="s">
        <v>15</v>
      </c>
      <c r="G39" s="9"/>
      <c r="H39" s="9"/>
    </row>
    <row r="40" spans="1:8" x14ac:dyDescent="0.2">
      <c r="A40" s="26" t="s">
        <v>43</v>
      </c>
      <c r="B40" s="27"/>
      <c r="C40" s="27">
        <f>5580+5810.76</f>
        <v>11390.76</v>
      </c>
      <c r="D40" s="28">
        <f>B40+C40/1.24</f>
        <v>9186.0967741935492</v>
      </c>
      <c r="E40" s="29">
        <f>D40*0.1</f>
        <v>918.60967741935497</v>
      </c>
      <c r="F40" s="30">
        <f>D40-E40</f>
        <v>8267.4870967741936</v>
      </c>
      <c r="G40" s="9"/>
      <c r="H40" s="31"/>
    </row>
    <row r="41" spans="1:8" x14ac:dyDescent="0.2">
      <c r="A41" s="21" t="s">
        <v>61</v>
      </c>
      <c r="B41" s="14"/>
      <c r="C41" s="14">
        <v>339</v>
      </c>
      <c r="D41" s="28">
        <f t="shared" ref="D41:D56" si="0">B41+C41/1.24</f>
        <v>273.38709677419354</v>
      </c>
      <c r="E41" s="29">
        <f t="shared" ref="E41:E56" si="1">D41*0.1</f>
        <v>27.338709677419356</v>
      </c>
      <c r="F41" s="30">
        <f t="shared" ref="F41:F56" si="2">D41-E41</f>
        <v>246.04838709677418</v>
      </c>
      <c r="G41" s="9"/>
      <c r="H41" s="9"/>
    </row>
    <row r="42" spans="1:8" x14ac:dyDescent="0.2">
      <c r="A42" s="21" t="s">
        <v>44</v>
      </c>
      <c r="B42" s="14"/>
      <c r="C42" s="40">
        <v>1209</v>
      </c>
      <c r="D42" s="28">
        <f t="shared" si="0"/>
        <v>975</v>
      </c>
      <c r="E42" s="29">
        <f t="shared" si="1"/>
        <v>97.5</v>
      </c>
      <c r="F42" s="30">
        <f t="shared" si="2"/>
        <v>877.5</v>
      </c>
      <c r="G42" s="9"/>
      <c r="H42" s="9"/>
    </row>
    <row r="43" spans="1:8" x14ac:dyDescent="0.2">
      <c r="A43" s="21" t="s">
        <v>45</v>
      </c>
      <c r="B43" s="14"/>
      <c r="C43" s="14">
        <v>1739.99</v>
      </c>
      <c r="D43" s="28">
        <f t="shared" si="0"/>
        <v>1403.2177419354839</v>
      </c>
      <c r="E43" s="29">
        <f t="shared" si="1"/>
        <v>140.32177419354841</v>
      </c>
      <c r="F43" s="30">
        <f t="shared" si="2"/>
        <v>1262.8959677419355</v>
      </c>
      <c r="G43" s="9"/>
      <c r="H43" s="9"/>
    </row>
    <row r="44" spans="1:8" x14ac:dyDescent="0.2">
      <c r="A44" s="21" t="s">
        <v>46</v>
      </c>
      <c r="B44" s="14"/>
      <c r="C44" s="14">
        <v>2131.92</v>
      </c>
      <c r="D44" s="28">
        <f t="shared" si="0"/>
        <v>1719.2903225806451</v>
      </c>
      <c r="E44" s="29">
        <f t="shared" si="1"/>
        <v>171.92903225806452</v>
      </c>
      <c r="F44" s="30">
        <f t="shared" si="2"/>
        <v>1547.3612903225805</v>
      </c>
      <c r="G44" s="9"/>
      <c r="H44" s="9"/>
    </row>
    <row r="45" spans="1:8" x14ac:dyDescent="0.2">
      <c r="A45" s="21" t="s">
        <v>47</v>
      </c>
      <c r="B45" s="14"/>
      <c r="C45" s="14">
        <v>2537.04</v>
      </c>
      <c r="D45" s="28">
        <f t="shared" si="0"/>
        <v>2046</v>
      </c>
      <c r="E45" s="29">
        <f t="shared" si="1"/>
        <v>204.60000000000002</v>
      </c>
      <c r="F45" s="30">
        <f t="shared" si="2"/>
        <v>1841.4</v>
      </c>
      <c r="G45" s="9"/>
      <c r="H45" s="9"/>
    </row>
    <row r="46" spans="1:8" x14ac:dyDescent="0.2">
      <c r="A46" s="21"/>
      <c r="B46" s="14"/>
      <c r="C46" s="14"/>
      <c r="D46" s="28">
        <f t="shared" si="0"/>
        <v>0</v>
      </c>
      <c r="E46" s="29">
        <f t="shared" si="1"/>
        <v>0</v>
      </c>
      <c r="F46" s="30">
        <f t="shared" si="2"/>
        <v>0</v>
      </c>
      <c r="G46" s="9"/>
      <c r="H46" s="9"/>
    </row>
    <row r="47" spans="1:8" x14ac:dyDescent="0.2">
      <c r="A47" s="21"/>
      <c r="B47" s="14"/>
      <c r="C47" s="14"/>
      <c r="D47" s="28">
        <f t="shared" si="0"/>
        <v>0</v>
      </c>
      <c r="E47" s="29">
        <f t="shared" si="1"/>
        <v>0</v>
      </c>
      <c r="F47" s="30">
        <f t="shared" si="2"/>
        <v>0</v>
      </c>
      <c r="G47" s="9"/>
      <c r="H47" s="9"/>
    </row>
    <row r="48" spans="1:8" x14ac:dyDescent="0.2">
      <c r="A48" s="21"/>
      <c r="B48" s="14"/>
      <c r="C48" s="14"/>
      <c r="D48" s="28">
        <f t="shared" si="0"/>
        <v>0</v>
      </c>
      <c r="E48" s="29">
        <f t="shared" si="1"/>
        <v>0</v>
      </c>
      <c r="F48" s="30">
        <f t="shared" si="2"/>
        <v>0</v>
      </c>
      <c r="G48" s="9"/>
      <c r="H48" s="9"/>
    </row>
    <row r="49" spans="1:8" x14ac:dyDescent="0.2">
      <c r="A49" s="21"/>
      <c r="B49" s="14"/>
      <c r="C49" s="14"/>
      <c r="D49" s="28">
        <f t="shared" si="0"/>
        <v>0</v>
      </c>
      <c r="E49" s="29">
        <f t="shared" si="1"/>
        <v>0</v>
      </c>
      <c r="F49" s="30">
        <f t="shared" si="2"/>
        <v>0</v>
      </c>
      <c r="G49" s="9"/>
      <c r="H49" s="9"/>
    </row>
    <row r="50" spans="1:8" x14ac:dyDescent="0.2">
      <c r="A50" s="21"/>
      <c r="B50" s="14"/>
      <c r="C50" s="14"/>
      <c r="D50" s="28">
        <f t="shared" si="0"/>
        <v>0</v>
      </c>
      <c r="E50" s="29">
        <f t="shared" si="1"/>
        <v>0</v>
      </c>
      <c r="F50" s="30">
        <f t="shared" si="2"/>
        <v>0</v>
      </c>
      <c r="G50" s="9"/>
      <c r="H50" s="9"/>
    </row>
    <row r="51" spans="1:8" x14ac:dyDescent="0.2">
      <c r="A51" s="21"/>
      <c r="B51" s="14"/>
      <c r="C51" s="14"/>
      <c r="D51" s="28">
        <f t="shared" si="0"/>
        <v>0</v>
      </c>
      <c r="E51" s="29">
        <f t="shared" si="1"/>
        <v>0</v>
      </c>
      <c r="F51" s="30">
        <f t="shared" si="2"/>
        <v>0</v>
      </c>
      <c r="G51" s="9"/>
      <c r="H51" s="9"/>
    </row>
    <row r="52" spans="1:8" x14ac:dyDescent="0.2">
      <c r="A52" s="21"/>
      <c r="B52" s="14"/>
      <c r="C52" s="14"/>
      <c r="D52" s="28">
        <f t="shared" si="0"/>
        <v>0</v>
      </c>
      <c r="E52" s="29">
        <f t="shared" si="1"/>
        <v>0</v>
      </c>
      <c r="F52" s="30">
        <f t="shared" si="2"/>
        <v>0</v>
      </c>
      <c r="G52" s="9"/>
      <c r="H52" s="9"/>
    </row>
    <row r="53" spans="1:8" x14ac:dyDescent="0.2">
      <c r="A53" s="21"/>
      <c r="B53" s="14"/>
      <c r="C53" s="14"/>
      <c r="D53" s="28">
        <f t="shared" si="0"/>
        <v>0</v>
      </c>
      <c r="E53" s="29">
        <f t="shared" si="1"/>
        <v>0</v>
      </c>
      <c r="F53" s="30">
        <f t="shared" si="2"/>
        <v>0</v>
      </c>
      <c r="G53" s="9"/>
      <c r="H53" s="9"/>
    </row>
    <row r="54" spans="1:8" x14ac:dyDescent="0.2">
      <c r="A54" s="21"/>
      <c r="B54" s="27"/>
      <c r="C54" s="27"/>
      <c r="D54" s="28">
        <f t="shared" si="0"/>
        <v>0</v>
      </c>
      <c r="E54" s="29">
        <f t="shared" si="1"/>
        <v>0</v>
      </c>
      <c r="F54" s="30">
        <f t="shared" si="2"/>
        <v>0</v>
      </c>
      <c r="G54" s="9"/>
      <c r="H54" s="9"/>
    </row>
    <row r="55" spans="1:8" x14ac:dyDescent="0.2">
      <c r="A55" s="21"/>
      <c r="B55" s="14"/>
      <c r="C55" s="14"/>
      <c r="D55" s="28">
        <f t="shared" si="0"/>
        <v>0</v>
      </c>
      <c r="E55" s="29">
        <f t="shared" si="1"/>
        <v>0</v>
      </c>
      <c r="F55" s="30">
        <f t="shared" si="2"/>
        <v>0</v>
      </c>
      <c r="G55" s="9"/>
      <c r="H55" s="9"/>
    </row>
    <row r="56" spans="1:8" ht="16" thickBot="1" x14ac:dyDescent="0.25">
      <c r="A56" s="32"/>
      <c r="B56" s="14"/>
      <c r="C56" s="14"/>
      <c r="D56" s="28">
        <f t="shared" si="0"/>
        <v>0</v>
      </c>
      <c r="E56" s="29">
        <f t="shared" si="1"/>
        <v>0</v>
      </c>
      <c r="F56" s="30">
        <f t="shared" si="2"/>
        <v>0</v>
      </c>
      <c r="G56" s="9"/>
      <c r="H56" s="9"/>
    </row>
    <row r="57" spans="1:8" s="3" customFormat="1" ht="31" customHeight="1" thickBot="1" x14ac:dyDescent="0.25">
      <c r="A57" s="33" t="s">
        <v>39</v>
      </c>
      <c r="B57" s="34">
        <f t="shared" ref="B57" si="3">SUM(B40:B56)</f>
        <v>0</v>
      </c>
      <c r="C57" s="34">
        <f t="shared" ref="C57" si="4">SUM(C40:C56)</f>
        <v>19347.71</v>
      </c>
      <c r="D57" s="35">
        <f>SUM(D40:D56)</f>
        <v>15602.991935483873</v>
      </c>
      <c r="E57" s="35">
        <f>SUM(E40:E56)</f>
        <v>1560.2991935483874</v>
      </c>
      <c r="F57" s="36">
        <f>SUM(F40:F56)</f>
        <v>14042.692741935483</v>
      </c>
      <c r="G57" s="2"/>
      <c r="H57" s="2"/>
    </row>
    <row r="58" spans="1:8" s="3" customFormat="1" ht="16" customHeight="1" thickBot="1" x14ac:dyDescent="0.25">
      <c r="A58" s="71" t="s">
        <v>42</v>
      </c>
      <c r="B58" s="72"/>
      <c r="C58" s="72"/>
      <c r="D58" s="72"/>
      <c r="E58" s="73"/>
      <c r="F58" s="37"/>
      <c r="G58" s="2"/>
      <c r="H58" s="2"/>
    </row>
    <row r="59" spans="1:8" s="3" customFormat="1" ht="16" thickBot="1" x14ac:dyDescent="0.25">
      <c r="A59" s="81" t="s">
        <v>40</v>
      </c>
      <c r="B59" s="82"/>
      <c r="C59" s="82"/>
      <c r="D59" s="82"/>
      <c r="E59" s="82"/>
      <c r="F59" s="38">
        <f>F57-F58</f>
        <v>14042.692741935483</v>
      </c>
      <c r="G59" s="2"/>
      <c r="H59" s="2"/>
    </row>
    <row r="60" spans="1:8" ht="16" thickBot="1" x14ac:dyDescent="0.25">
      <c r="A60" s="9"/>
      <c r="B60" s="9"/>
      <c r="C60" s="9"/>
      <c r="D60" s="9"/>
      <c r="E60" s="9"/>
      <c r="F60" s="9"/>
      <c r="G60" s="9"/>
      <c r="H60" s="9"/>
    </row>
    <row r="61" spans="1:8" ht="77" thickBot="1" x14ac:dyDescent="0.25">
      <c r="A61" s="33" t="s">
        <v>27</v>
      </c>
      <c r="B61" s="86" t="s">
        <v>62</v>
      </c>
      <c r="C61" s="86"/>
      <c r="D61" s="86"/>
      <c r="E61" s="87"/>
      <c r="F61" s="9"/>
      <c r="G61" s="9"/>
      <c r="H61" s="9"/>
    </row>
    <row r="62" spans="1:8" x14ac:dyDescent="0.2">
      <c r="A62" s="9"/>
      <c r="B62" s="9"/>
      <c r="C62" s="9"/>
      <c r="D62" s="9"/>
      <c r="E62" s="9"/>
      <c r="F62" s="9"/>
      <c r="G62" s="9"/>
      <c r="H62" s="9"/>
    </row>
    <row r="63" spans="1:8" ht="26" customHeight="1" thickBot="1" x14ac:dyDescent="0.25">
      <c r="A63" s="88" t="s">
        <v>35</v>
      </c>
      <c r="B63" s="88"/>
      <c r="C63" s="88"/>
      <c r="D63" s="88"/>
      <c r="E63" s="88"/>
      <c r="F63" s="9"/>
      <c r="G63" s="9"/>
      <c r="H63" s="9"/>
    </row>
    <row r="64" spans="1:8" ht="30.5" customHeight="1" x14ac:dyDescent="0.2">
      <c r="A64" s="48" t="s">
        <v>13</v>
      </c>
      <c r="B64" s="49"/>
      <c r="C64" s="46" t="s">
        <v>17</v>
      </c>
      <c r="D64" s="46"/>
      <c r="E64" s="47"/>
      <c r="F64" s="9"/>
      <c r="G64" s="9"/>
      <c r="H64" s="9"/>
    </row>
    <row r="65" spans="1:8" x14ac:dyDescent="0.2">
      <c r="A65" s="74"/>
      <c r="B65" s="75"/>
      <c r="C65" s="76"/>
      <c r="D65" s="76"/>
      <c r="E65" s="77"/>
      <c r="F65" s="9"/>
      <c r="G65" s="9"/>
      <c r="H65" s="9"/>
    </row>
    <row r="66" spans="1:8" x14ac:dyDescent="0.2">
      <c r="A66" s="74"/>
      <c r="B66" s="75"/>
      <c r="C66" s="76"/>
      <c r="D66" s="76"/>
      <c r="E66" s="77"/>
      <c r="F66" s="9"/>
      <c r="G66" s="9"/>
      <c r="H66" s="9"/>
    </row>
    <row r="67" spans="1:8" x14ac:dyDescent="0.2">
      <c r="A67" s="74"/>
      <c r="B67" s="75"/>
      <c r="C67" s="76"/>
      <c r="D67" s="76"/>
      <c r="E67" s="77"/>
      <c r="F67" s="9"/>
      <c r="G67" s="9"/>
      <c r="H67" s="9"/>
    </row>
    <row r="68" spans="1:8" x14ac:dyDescent="0.2">
      <c r="A68" s="74"/>
      <c r="B68" s="75"/>
      <c r="C68" s="76"/>
      <c r="D68" s="76"/>
      <c r="E68" s="77"/>
      <c r="F68" s="9"/>
      <c r="G68" s="9"/>
      <c r="H68" s="9"/>
    </row>
    <row r="69" spans="1:8" x14ac:dyDescent="0.2">
      <c r="A69" s="74"/>
      <c r="B69" s="75"/>
      <c r="C69" s="76"/>
      <c r="D69" s="76"/>
      <c r="E69" s="77"/>
      <c r="F69" s="9"/>
      <c r="G69" s="9"/>
      <c r="H69" s="9"/>
    </row>
    <row r="70" spans="1:8" x14ac:dyDescent="0.2">
      <c r="A70" s="74"/>
      <c r="B70" s="75"/>
      <c r="C70" s="76"/>
      <c r="D70" s="76"/>
      <c r="E70" s="77"/>
      <c r="F70" s="9"/>
      <c r="G70" s="9"/>
      <c r="H70" s="9"/>
    </row>
    <row r="71" spans="1:8" ht="16" thickBot="1" x14ac:dyDescent="0.25">
      <c r="A71" s="89"/>
      <c r="B71" s="90"/>
      <c r="C71" s="90"/>
      <c r="D71" s="90"/>
      <c r="E71" s="91"/>
      <c r="F71" s="9"/>
      <c r="G71" s="9"/>
      <c r="H71" s="9"/>
    </row>
    <row r="72" spans="1:8" x14ac:dyDescent="0.2">
      <c r="A72" s="9"/>
      <c r="B72" s="9"/>
      <c r="C72" s="9"/>
      <c r="D72" s="9"/>
      <c r="E72" s="9"/>
      <c r="F72" s="9"/>
      <c r="G72" s="9"/>
      <c r="H72" s="9"/>
    </row>
    <row r="73" spans="1:8" x14ac:dyDescent="0.2">
      <c r="A73" s="2" t="s">
        <v>26</v>
      </c>
      <c r="B73" s="9"/>
      <c r="C73" s="9"/>
      <c r="D73" s="9"/>
      <c r="E73" s="9"/>
      <c r="F73" s="9"/>
      <c r="G73" s="9"/>
      <c r="H73" s="9"/>
    </row>
    <row r="74" spans="1:8" x14ac:dyDescent="0.2">
      <c r="A74" s="2" t="s">
        <v>21</v>
      </c>
      <c r="B74" s="9"/>
      <c r="C74" s="9"/>
      <c r="D74" s="9"/>
      <c r="E74" s="9"/>
      <c r="F74" s="9"/>
      <c r="G74" s="9"/>
      <c r="H74" s="9"/>
    </row>
    <row r="75" spans="1:8" x14ac:dyDescent="0.2">
      <c r="A75" s="2" t="s">
        <v>41</v>
      </c>
      <c r="B75" s="9"/>
      <c r="C75" s="9"/>
      <c r="D75" s="9"/>
      <c r="E75" s="9"/>
      <c r="F75" s="9"/>
      <c r="G75" s="9"/>
      <c r="H75" s="9"/>
    </row>
    <row r="76" spans="1:8" x14ac:dyDescent="0.2">
      <c r="A76" s="2" t="s">
        <v>33</v>
      </c>
      <c r="B76" s="9"/>
      <c r="C76" s="9"/>
      <c r="D76" s="9"/>
      <c r="E76" s="9"/>
      <c r="F76" s="9"/>
      <c r="G76" s="9"/>
      <c r="H76" s="9"/>
    </row>
    <row r="77" spans="1:8" x14ac:dyDescent="0.2">
      <c r="A77" s="2" t="s">
        <v>34</v>
      </c>
      <c r="B77" s="9"/>
      <c r="C77" s="9"/>
      <c r="D77" s="9"/>
      <c r="E77" s="9"/>
      <c r="F77" s="9"/>
      <c r="G77" s="9"/>
      <c r="H77" s="9"/>
    </row>
    <row r="78" spans="1:8" x14ac:dyDescent="0.2">
      <c r="A78" s="39"/>
      <c r="B78" s="9"/>
      <c r="C78" s="9"/>
      <c r="D78" s="9"/>
      <c r="E78" s="9"/>
      <c r="F78" s="9"/>
      <c r="G78" s="9"/>
      <c r="H78" s="9"/>
    </row>
    <row r="79" spans="1:8" x14ac:dyDescent="0.2">
      <c r="A79" s="9"/>
      <c r="B79" s="9"/>
      <c r="C79" s="9"/>
      <c r="D79" s="9"/>
      <c r="E79" s="9"/>
      <c r="F79" s="9"/>
      <c r="G79" s="9"/>
      <c r="H79" s="9"/>
    </row>
    <row r="80" spans="1:8" x14ac:dyDescent="0.2">
      <c r="A80" s="2" t="s">
        <v>10</v>
      </c>
      <c r="B80" s="93" t="s">
        <v>51</v>
      </c>
      <c r="C80" s="93"/>
      <c r="D80" s="9"/>
      <c r="E80" s="9"/>
      <c r="F80" s="9"/>
      <c r="G80" s="9"/>
      <c r="H80" s="9"/>
    </row>
    <row r="81" spans="1:8" x14ac:dyDescent="0.2">
      <c r="A81" s="9"/>
      <c r="B81" s="92" t="s">
        <v>18</v>
      </c>
      <c r="C81" s="92"/>
      <c r="D81" s="9"/>
      <c r="E81" s="9"/>
      <c r="F81" s="9"/>
      <c r="G81" s="9"/>
      <c r="H81" s="9"/>
    </row>
    <row r="82" spans="1:8" x14ac:dyDescent="0.2">
      <c r="A82" s="9"/>
      <c r="B82" s="9"/>
      <c r="C82" s="9"/>
      <c r="D82" s="9"/>
      <c r="E82" s="9"/>
      <c r="F82" s="9"/>
      <c r="G82" s="9"/>
      <c r="H82" s="9"/>
    </row>
  </sheetData>
  <mergeCells count="45">
    <mergeCell ref="A67:B67"/>
    <mergeCell ref="C67:E67"/>
    <mergeCell ref="A71:B71"/>
    <mergeCell ref="C71:E71"/>
    <mergeCell ref="B81:C81"/>
    <mergeCell ref="A68:B68"/>
    <mergeCell ref="C68:E68"/>
    <mergeCell ref="A69:B69"/>
    <mergeCell ref="C69:E69"/>
    <mergeCell ref="A70:B70"/>
    <mergeCell ref="C70:E70"/>
    <mergeCell ref="B80:C80"/>
    <mergeCell ref="A66:B66"/>
    <mergeCell ref="C66:E66"/>
    <mergeCell ref="B35:D35"/>
    <mergeCell ref="A38:F38"/>
    <mergeCell ref="B61:E61"/>
    <mergeCell ref="A63:E63"/>
    <mergeCell ref="A21:D21"/>
    <mergeCell ref="A65:B65"/>
    <mergeCell ref="C65:E65"/>
    <mergeCell ref="B29:D29"/>
    <mergeCell ref="B30:D30"/>
    <mergeCell ref="B31:D31"/>
    <mergeCell ref="B32:D32"/>
    <mergeCell ref="B33:D33"/>
    <mergeCell ref="B34:D34"/>
    <mergeCell ref="A22:D22"/>
    <mergeCell ref="A59:E59"/>
    <mergeCell ref="A1:D1"/>
    <mergeCell ref="C64:E64"/>
    <mergeCell ref="A64:B64"/>
    <mergeCell ref="A3:B3"/>
    <mergeCell ref="A27:D27"/>
    <mergeCell ref="B28:D28"/>
    <mergeCell ref="B9:D9"/>
    <mergeCell ref="B6:D6"/>
    <mergeCell ref="B7:D7"/>
    <mergeCell ref="B8:D8"/>
    <mergeCell ref="A25:D25"/>
    <mergeCell ref="B13:D13"/>
    <mergeCell ref="B15:D15"/>
    <mergeCell ref="B16:D16"/>
    <mergeCell ref="A24:D24"/>
    <mergeCell ref="A58:E58"/>
  </mergeCells>
  <hyperlinks>
    <hyperlink ref="D17" r:id="rId1" xr:uid="{C450AD73-147D-1546-886B-2B7391466D53}"/>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Sheet1!_Hlk102996774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Merike Tammearu</dc:creator>
  <cp:lastModifiedBy>Tõnu Vreimann</cp:lastModifiedBy>
  <dcterms:created xsi:type="dcterms:W3CDTF">2025-08-12T06:56:37Z</dcterms:created>
  <dcterms:modified xsi:type="dcterms:W3CDTF">2026-06-18T08:49:30Z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cbe7764-b9ce-4c4d-95f5-9a7e7bcac646_Enabled">
    <vt:lpwstr>true</vt:lpwstr>
  </property>
  <property fmtid="{D5CDD505-2E9C-101B-9397-08002B2CF9AE}" pid="3" name="MSIP_Label_8cbe7764-b9ce-4c4d-95f5-9a7e7bcac646_SetDate">
    <vt:lpwstr>2026-06-03T06:05:11Z</vt:lpwstr>
  </property>
  <property fmtid="{D5CDD505-2E9C-101B-9397-08002B2CF9AE}" pid="4" name="MSIP_Label_8cbe7764-b9ce-4c4d-95f5-9a7e7bcac646_Method">
    <vt:lpwstr>Standard</vt:lpwstr>
  </property>
  <property fmtid="{D5CDD505-2E9C-101B-9397-08002B2CF9AE}" pid="5" name="MSIP_Label_8cbe7764-b9ce-4c4d-95f5-9a7e7bcac646_Name">
    <vt:lpwstr>SIM VA - sisemine kasutus</vt:lpwstr>
  </property>
  <property fmtid="{D5CDD505-2E9C-101B-9397-08002B2CF9AE}" pid="6" name="MSIP_Label_8cbe7764-b9ce-4c4d-95f5-9a7e7bcac646_SiteId">
    <vt:lpwstr>7bae085e-3093-4c05-8334-7a5421e0af07</vt:lpwstr>
  </property>
  <property fmtid="{D5CDD505-2E9C-101B-9397-08002B2CF9AE}" pid="7" name="MSIP_Label_8cbe7764-b9ce-4c4d-95f5-9a7e7bcac646_ActionId">
    <vt:lpwstr>2bceddc1-0f7d-4050-97a8-7b1bc88e7f07</vt:lpwstr>
  </property>
  <property fmtid="{D5CDD505-2E9C-101B-9397-08002B2CF9AE}" pid="8" name="MSIP_Label_8cbe7764-b9ce-4c4d-95f5-9a7e7bcac646_ContentBits">
    <vt:lpwstr>0</vt:lpwstr>
  </property>
  <property fmtid="{D5CDD505-2E9C-101B-9397-08002B2CF9AE}" pid="9" name="MSIP_Label_8cbe7764-b9ce-4c4d-95f5-9a7e7bcac646_Tag">
    <vt:lpwstr>10, 3, 0, 1</vt:lpwstr>
  </property>
</Properties>
</file>